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70" windowHeight="13455"/>
  </bookViews>
  <sheets>
    <sheet name="1-20" sheetId="1" r:id="rId1"/>
    <sheet name="21-40" sheetId="6" r:id="rId2"/>
  </sheets>
  <definedNames>
    <definedName name="_xlnm._FilterDatabase" localSheetId="0" hidden="1">'1-20'!$B$3:$X$54</definedName>
    <definedName name="_xlnm._FilterDatabase" localSheetId="1" hidden="1">'21-40'!$B$3:$X$54</definedName>
    <definedName name="_xlnm.Print_Area" localSheetId="0">'1-20'!$A$1:$X$30</definedName>
    <definedName name="_xlnm.Print_Area" localSheetId="1">'21-40'!$A$1:$X$30</definedName>
  </definedNames>
  <calcPr calcId="145621" concurrentCalc="0"/>
</workbook>
</file>

<file path=xl/calcChain.xml><?xml version="1.0" encoding="utf-8"?>
<calcChain xmlns="http://schemas.openxmlformats.org/spreadsheetml/2006/main">
  <c r="A8" i="6" l="1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W28" i="1"/>
  <c r="W28" i="6"/>
  <c r="A54" i="6"/>
  <c r="A53" i="6"/>
  <c r="A52" i="6"/>
  <c r="A30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7" i="6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X7" i="1"/>
  <c r="A54" i="1"/>
  <c r="A53" i="1"/>
  <c r="A52" i="1"/>
  <c r="A30" i="1"/>
</calcChain>
</file>

<file path=xl/sharedStrings.xml><?xml version="1.0" encoding="utf-8"?>
<sst xmlns="http://schemas.openxmlformats.org/spreadsheetml/2006/main" count="88" uniqueCount="43">
  <si>
    <t>参加者氏名</t>
  </si>
  <si>
    <t>フリガナ</t>
  </si>
  <si>
    <t>性別</t>
  </si>
  <si>
    <t>備考・連絡事項</t>
  </si>
  <si>
    <t>30日夕食</t>
  </si>
  <si>
    <t>31日朝</t>
  </si>
  <si>
    <t>31日昼</t>
  </si>
  <si>
    <t>31日夕</t>
  </si>
  <si>
    <t>合計</t>
  </si>
  <si>
    <t>例</t>
    <rPh sb="0" eb="1">
      <t>レイ</t>
    </rPh>
    <phoneticPr fontId="8"/>
  </si>
  <si>
    <t>大</t>
    <rPh sb="0" eb="1">
      <t>ダイ</t>
    </rPh>
    <phoneticPr fontId="8"/>
  </si>
  <si>
    <t>船橋　太郎</t>
    <rPh sb="0" eb="1">
      <t>フネ</t>
    </rPh>
    <rPh sb="1" eb="2">
      <t>ハシ</t>
    </rPh>
    <rPh sb="3" eb="5">
      <t>タロウ</t>
    </rPh>
    <phoneticPr fontId="8"/>
  </si>
  <si>
    <t>フナバシ　タロウ</t>
    <phoneticPr fontId="8"/>
  </si>
  <si>
    <t>信仰</t>
    <rPh sb="0" eb="2">
      <t>シンコウ</t>
    </rPh>
    <phoneticPr fontId="8"/>
  </si>
  <si>
    <t>未・信・浸</t>
    <rPh sb="0" eb="1">
      <t>ミ</t>
    </rPh>
    <rPh sb="2" eb="3">
      <t>シン</t>
    </rPh>
    <rPh sb="4" eb="5">
      <t>ヒタ</t>
    </rPh>
    <phoneticPr fontId="8"/>
  </si>
  <si>
    <t xml:space="preserve">登録費 </t>
    <phoneticPr fontId="8"/>
  </si>
  <si>
    <t>小</t>
    <rPh sb="0" eb="1">
      <t>ショウ</t>
    </rPh>
    <phoneticPr fontId="8"/>
  </si>
  <si>
    <t>幼</t>
    <rPh sb="0" eb="1">
      <t>ヨウ</t>
    </rPh>
    <phoneticPr fontId="8"/>
  </si>
  <si>
    <t>大(中学生以上)</t>
    <rPh sb="0" eb="1">
      <t>ダイ</t>
    </rPh>
    <rPh sb="2" eb="5">
      <t>チュウガクセイ</t>
    </rPh>
    <rPh sb="5" eb="7">
      <t>イジョウ</t>
    </rPh>
    <phoneticPr fontId="8"/>
  </si>
  <si>
    <t>区分</t>
    <rPh sb="0" eb="2">
      <t>クブン</t>
    </rPh>
    <phoneticPr fontId="8"/>
  </si>
  <si>
    <t>宿泊</t>
    <rPh sb="0" eb="2">
      <t>シュクハク</t>
    </rPh>
    <phoneticPr fontId="8"/>
  </si>
  <si>
    <t>分科会希望１</t>
    <rPh sb="0" eb="3">
      <t>ブンカカイ</t>
    </rPh>
    <rPh sb="3" eb="5">
      <t>キボウ</t>
    </rPh>
    <phoneticPr fontId="8"/>
  </si>
  <si>
    <t>分科会希望２</t>
    <rPh sb="0" eb="3">
      <t>ブンカカイ</t>
    </rPh>
    <rPh sb="3" eb="5">
      <t>キボウ</t>
    </rPh>
    <phoneticPr fontId="8"/>
  </si>
  <si>
    <t>教会名:</t>
    <rPh sb="0" eb="2">
      <t>キョウカイ</t>
    </rPh>
    <rPh sb="2" eb="3">
      <t>メイ</t>
    </rPh>
    <phoneticPr fontId="8"/>
  </si>
  <si>
    <t>責任者連絡先:</t>
    <rPh sb="0" eb="3">
      <t>セキニンシャ</t>
    </rPh>
    <rPh sb="3" eb="6">
      <t>レンラクサキ</t>
    </rPh>
    <phoneticPr fontId="8"/>
  </si>
  <si>
    <t>責任者氏名:</t>
    <rPh sb="0" eb="3">
      <t>セキニンシャ</t>
    </rPh>
    <rPh sb="3" eb="5">
      <t>シメイ</t>
    </rPh>
    <phoneticPr fontId="8"/>
  </si>
  <si>
    <t>年齢</t>
    <phoneticPr fontId="8"/>
  </si>
  <si>
    <t>レク 希望1</t>
    <rPh sb="3" eb="5">
      <t>キボウ</t>
    </rPh>
    <phoneticPr fontId="8"/>
  </si>
  <si>
    <t>レク 希望2</t>
    <rPh sb="3" eb="5">
      <t>キボウ</t>
    </rPh>
    <phoneticPr fontId="8"/>
  </si>
  <si>
    <t>1日  朝</t>
    <phoneticPr fontId="8"/>
  </si>
  <si>
    <r>
      <t>1日</t>
    </r>
    <r>
      <rPr>
        <sz val="11"/>
        <color theme="1"/>
        <rFont val="Meiryo UI"/>
        <family val="3"/>
        <charset val="128"/>
      </rPr>
      <t xml:space="preserve">  </t>
    </r>
    <r>
      <rPr>
        <sz val="11"/>
        <color theme="1"/>
        <rFont val="Meiryo UI"/>
        <charset val="128"/>
      </rPr>
      <t>昼</t>
    </r>
    <phoneticPr fontId="8"/>
  </si>
  <si>
    <t>電話番号:</t>
    <rPh sb="0" eb="2">
      <t>デンワ</t>
    </rPh>
    <rPh sb="2" eb="4">
      <t>バンゴウ</t>
    </rPh>
    <phoneticPr fontId="8"/>
  </si>
  <si>
    <r>
      <t xml:space="preserve">                     電話＆FAX【047-433-1763】　郵送【〒273-0021　千葉県船橋市海神3-23-63 船橋聖書バプテスト教会　青年キャンプ係】　メール</t>
    </r>
    <r>
      <rPr>
        <sz val="14"/>
        <rFont val="Meiryo UI"/>
        <family val="3"/>
        <charset val="128"/>
      </rPr>
      <t>【funabashibbc@gmail.com】</t>
    </r>
    <phoneticPr fontId="8"/>
  </si>
  <si>
    <t>男</t>
    <rPh sb="0" eb="1">
      <t>オトコ</t>
    </rPh>
    <phoneticPr fontId="8"/>
  </si>
  <si>
    <t>*聖歌隊参加者は希望のパート（SATB)を記入してください。</t>
    <rPh sb="1" eb="4">
      <t>セイカタイ</t>
    </rPh>
    <rPh sb="4" eb="7">
      <t>サンカシャ</t>
    </rPh>
    <rPh sb="8" eb="10">
      <t>キボウ</t>
    </rPh>
    <rPh sb="21" eb="23">
      <t>キニュウ</t>
    </rPh>
    <phoneticPr fontId="8"/>
  </si>
  <si>
    <t>キャンプ
オーケストラ</t>
    <phoneticPr fontId="8"/>
  </si>
  <si>
    <r>
      <t xml:space="preserve">聖歌隊
</t>
    </r>
    <r>
      <rPr>
        <sz val="9"/>
        <color theme="1"/>
        <rFont val="Meiryo UI"/>
        <family val="3"/>
        <charset val="128"/>
      </rPr>
      <t>(S・A・T・B)</t>
    </r>
    <rPh sb="0" eb="3">
      <t>セイカタイ</t>
    </rPh>
    <phoneticPr fontId="8"/>
  </si>
  <si>
    <t>T</t>
    <phoneticPr fontId="8"/>
  </si>
  <si>
    <t>車いす使用、アレルギー（甲殻類）有</t>
    <rPh sb="0" eb="1">
      <t>クルマ</t>
    </rPh>
    <rPh sb="3" eb="5">
      <t>シヨウ</t>
    </rPh>
    <rPh sb="12" eb="15">
      <t>コウカクルイ</t>
    </rPh>
    <rPh sb="16" eb="17">
      <t>ユウ</t>
    </rPh>
    <phoneticPr fontId="8"/>
  </si>
  <si>
    <t>総計（お振込額）</t>
    <rPh sb="0" eb="2">
      <t>ソウケイ</t>
    </rPh>
    <rPh sb="4" eb="6">
      <t>フリコミ</t>
    </rPh>
    <rPh sb="6" eb="7">
      <t>ガク</t>
    </rPh>
    <phoneticPr fontId="8"/>
  </si>
  <si>
    <t>JBBF青年フェローシップキャンプ2019／参加申込書</t>
    <rPh sb="4" eb="6">
      <t>セイネン</t>
    </rPh>
    <rPh sb="22" eb="24">
      <t>サンカ</t>
    </rPh>
    <rPh sb="24" eb="27">
      <t>モウシコミショ</t>
    </rPh>
    <phoneticPr fontId="8"/>
  </si>
  <si>
    <t>メールアドレス:</t>
    <phoneticPr fontId="8"/>
  </si>
  <si>
    <t>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</si>
</sst>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0" x14ac:knownFonts="1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 tint="0.34998626667073579"/>
      <name val="Meiryo UI"/>
      <charset val="128"/>
    </font>
    <font>
      <sz val="11"/>
      <color theme="1" tint="0.34998626667073579"/>
      <name val="Meiryo UI"/>
      <charset val="128"/>
    </font>
    <font>
      <sz val="11"/>
      <name val="Meiryo UI"/>
      <charset val="128"/>
    </font>
    <font>
      <sz val="11"/>
      <color theme="1"/>
      <name val="Meiryo UI"/>
      <charset val="128"/>
    </font>
    <font>
      <sz val="11"/>
      <color theme="1"/>
      <name val="ＭＳ Ｐゴシック"/>
      <charset val="128"/>
      <scheme val="minor"/>
    </font>
    <font>
      <sz val="11"/>
      <color indexed="8"/>
      <name val="ＭＳ Ｐゴシック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6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" fillId="0" borderId="0" xfId="3" applyBorder="1">
      <alignment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4" xfId="0" applyNumberFormat="1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3" fontId="4" fillId="0" borderId="19" xfId="0" applyNumberFormat="1" applyFont="1" applyFill="1" applyBorder="1" applyAlignment="1">
      <alignment horizontal="center" vertical="center" shrinkToFit="1"/>
    </xf>
    <xf numFmtId="3" fontId="4" fillId="0" borderId="11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3" fontId="4" fillId="0" borderId="6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19" fillId="0" borderId="26" xfId="0" applyFont="1" applyBorder="1" applyAlignment="1" applyProtection="1">
      <alignment horizontal="left" vertical="center" shrinkToFit="1"/>
      <protection locked="0"/>
    </xf>
    <xf numFmtId="0" fontId="19" fillId="0" borderId="26" xfId="0" applyFont="1" applyBorder="1" applyAlignment="1" applyProtection="1">
      <alignment vertical="center" shrinkToFit="1"/>
      <protection locked="0"/>
    </xf>
    <xf numFmtId="0" fontId="19" fillId="0" borderId="27" xfId="0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9" fillId="0" borderId="16" xfId="0" applyFont="1" applyBorder="1" applyAlignment="1" applyProtection="1">
      <alignment vertical="center" shrinkToFit="1"/>
      <protection locked="0"/>
    </xf>
    <xf numFmtId="0" fontId="10" fillId="0" borderId="8" xfId="0" applyFont="1" applyBorder="1" applyAlignment="1" applyProtection="1">
      <alignment vertical="center" shrinkToFit="1"/>
      <protection locked="0"/>
    </xf>
    <xf numFmtId="0" fontId="19" fillId="0" borderId="8" xfId="0" applyFont="1" applyBorder="1" applyAlignment="1" applyProtection="1">
      <alignment vertical="center" shrinkToFit="1"/>
      <protection locked="0"/>
    </xf>
    <xf numFmtId="0" fontId="15" fillId="0" borderId="20" xfId="0" applyFont="1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center" vertical="center" wrapText="1" shrinkToFit="1"/>
    </xf>
    <xf numFmtId="0" fontId="15" fillId="0" borderId="21" xfId="0" applyFont="1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wrapText="1" shrinkToFit="1"/>
    </xf>
    <xf numFmtId="0" fontId="13" fillId="0" borderId="21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3" fontId="4" fillId="0" borderId="9" xfId="0" applyNumberFormat="1" applyFont="1" applyFill="1" applyBorder="1" applyAlignment="1">
      <alignment horizontal="center" vertical="center" shrinkToFit="1"/>
    </xf>
    <xf numFmtId="3" fontId="16" fillId="2" borderId="28" xfId="0" applyNumberFormat="1" applyFont="1" applyFill="1" applyBorder="1" applyAlignment="1">
      <alignment horizontal="center" vertical="center" shrinkToFit="1"/>
    </xf>
    <xf numFmtId="0" fontId="16" fillId="2" borderId="2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 applyProtection="1">
      <alignment vertical="center" shrinkToFit="1"/>
      <protection locked="0"/>
    </xf>
    <xf numFmtId="0" fontId="16" fillId="2" borderId="28" xfId="0" applyFont="1" applyFill="1" applyBorder="1" applyAlignment="1">
      <alignment horizontal="right" vertical="center" shrinkToFit="1"/>
    </xf>
    <xf numFmtId="0" fontId="16" fillId="2" borderId="26" xfId="0" applyFont="1" applyFill="1" applyBorder="1" applyAlignment="1">
      <alignment horizontal="right" vertical="center" shrinkToFit="1"/>
    </xf>
    <xf numFmtId="0" fontId="16" fillId="2" borderId="27" xfId="0" applyFont="1" applyFill="1" applyBorder="1" applyAlignment="1">
      <alignment horizontal="right" vertical="center" shrinkToFit="1"/>
    </xf>
    <xf numFmtId="0" fontId="12" fillId="0" borderId="29" xfId="0" applyFont="1" applyFill="1" applyBorder="1" applyAlignment="1">
      <alignment horizontal="center" vertical="center" shrinkToFit="1"/>
    </xf>
  </cellXfs>
  <cellStyles count="5">
    <cellStyle name="通貨 2" xfId="2"/>
    <cellStyle name="通貨 3" xfId="4"/>
    <cellStyle name="標準" xfId="0" builtinId="0"/>
    <cellStyle name="標準 2" xfId="1"/>
    <cellStyle name="標準 3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11205</xdr:colOff>
      <xdr:row>6</xdr:row>
      <xdr:rowOff>89648</xdr:rowOff>
    </xdr:from>
    <xdr:to>
      <xdr:col>9</xdr:col>
      <xdr:colOff>235325</xdr:colOff>
      <xdr:row>6</xdr:row>
      <xdr:rowOff>324971</xdr:rowOff>
    </xdr:to>
    <xdr:sp macro="" textlink="">
      <xdr:nvSpPr>
        <xdr:cNvPr id="2" name="ドーナツ 1"/>
        <xdr:cNvSpPr/>
      </xdr:nvSpPr>
      <xdr:spPr>
        <a:xfrm>
          <a:off x="8202705" y="2061883"/>
          <a:ext cx="224120" cy="235323"/>
        </a:xfrm>
        <a:prstGeom prst="donu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11205</xdr:colOff>
      <xdr:row>6</xdr:row>
      <xdr:rowOff>89648</xdr:rowOff>
    </xdr:from>
    <xdr:to>
      <xdr:col>9</xdr:col>
      <xdr:colOff>235325</xdr:colOff>
      <xdr:row>6</xdr:row>
      <xdr:rowOff>324971</xdr:rowOff>
    </xdr:to>
    <xdr:sp macro="" textlink="">
      <xdr:nvSpPr>
        <xdr:cNvPr id="2" name="ドーナツ 1"/>
        <xdr:cNvSpPr/>
      </xdr:nvSpPr>
      <xdr:spPr>
        <a:xfrm>
          <a:off x="6678705" y="1689848"/>
          <a:ext cx="224120" cy="235323"/>
        </a:xfrm>
        <a:prstGeom prst="donu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showGridLines="0" tabSelected="1" zoomScale="70" zoomScaleNormal="70" workbookViewId="0">
      <selection activeCell="A2" sqref="A2:B2"/>
    </sheetView>
  </sheetViews>
  <sheetFormatPr defaultColWidth="9" defaultRowHeight="16.5" x14ac:dyDescent="0.15"/>
  <cols>
    <col min="1" max="1" width="3.625" style="22" customWidth="1"/>
    <col min="2" max="2" width="22.875" style="1" customWidth="1"/>
    <col min="3" max="3" width="21.5" style="1" customWidth="1"/>
    <col min="4" max="4" width="5.125" style="1" customWidth="1"/>
    <col min="5" max="5" width="5.875" style="1" customWidth="1"/>
    <col min="6" max="7" width="7.625" style="1" customWidth="1"/>
    <col min="8" max="9" width="6.625" style="1" customWidth="1"/>
    <col min="10" max="12" width="8.25" style="1" customWidth="1"/>
    <col min="13" max="13" width="26.125" style="1" customWidth="1"/>
    <col min="14" max="14" width="12.25" style="1" customWidth="1"/>
    <col min="15" max="23" width="5.625" style="1" customWidth="1"/>
    <col min="24" max="24" width="8.25" style="1" customWidth="1"/>
    <col min="25" max="16384" width="9" style="1"/>
  </cols>
  <sheetData>
    <row r="1" spans="1:29" ht="24" customHeight="1" thickBot="1" x14ac:dyDescent="0.2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6"/>
      <c r="K1" s="33"/>
      <c r="L1" s="7"/>
    </row>
    <row r="2" spans="1:29" ht="31.5" customHeight="1" thickBot="1" x14ac:dyDescent="0.2">
      <c r="A2" s="53" t="s">
        <v>23</v>
      </c>
      <c r="B2" s="54"/>
      <c r="C2" s="55" t="s">
        <v>25</v>
      </c>
      <c r="D2" s="54"/>
      <c r="E2" s="54"/>
      <c r="F2" s="48" t="s">
        <v>24</v>
      </c>
      <c r="G2" s="48"/>
      <c r="H2" s="48"/>
      <c r="I2" s="48"/>
      <c r="J2" s="48"/>
      <c r="K2" s="48"/>
      <c r="L2" s="48"/>
      <c r="M2" s="48" t="s">
        <v>31</v>
      </c>
      <c r="N2" s="48"/>
      <c r="O2" s="49" t="s">
        <v>41</v>
      </c>
      <c r="P2" s="49"/>
      <c r="Q2" s="49"/>
      <c r="R2" s="49"/>
      <c r="S2" s="49"/>
      <c r="T2" s="49"/>
      <c r="U2" s="49"/>
      <c r="V2" s="49"/>
      <c r="W2" s="49"/>
      <c r="X2" s="50"/>
    </row>
    <row r="3" spans="1:29" ht="32.25" customHeight="1" x14ac:dyDescent="0.15">
      <c r="A3" s="23"/>
      <c r="B3" s="63" t="s">
        <v>0</v>
      </c>
      <c r="C3" s="63" t="s">
        <v>1</v>
      </c>
      <c r="D3" s="63" t="s">
        <v>2</v>
      </c>
      <c r="E3" s="66" t="s">
        <v>26</v>
      </c>
      <c r="F3" s="66" t="s">
        <v>21</v>
      </c>
      <c r="G3" s="66" t="s">
        <v>22</v>
      </c>
      <c r="H3" s="66" t="s">
        <v>27</v>
      </c>
      <c r="I3" s="66" t="s">
        <v>28</v>
      </c>
      <c r="J3" s="63" t="s">
        <v>13</v>
      </c>
      <c r="K3" s="56" t="s">
        <v>36</v>
      </c>
      <c r="L3" s="56" t="s">
        <v>35</v>
      </c>
      <c r="M3" s="69" t="s">
        <v>3</v>
      </c>
      <c r="N3" s="24" t="s">
        <v>19</v>
      </c>
      <c r="O3" s="25" t="s">
        <v>15</v>
      </c>
      <c r="P3" s="26" t="s">
        <v>4</v>
      </c>
      <c r="Q3" s="25" t="s">
        <v>20</v>
      </c>
      <c r="R3" s="27" t="s">
        <v>5</v>
      </c>
      <c r="S3" s="26" t="s">
        <v>6</v>
      </c>
      <c r="T3" s="26" t="s">
        <v>7</v>
      </c>
      <c r="U3" s="25" t="s">
        <v>20</v>
      </c>
      <c r="V3" s="25" t="s">
        <v>29</v>
      </c>
      <c r="W3" s="25" t="s">
        <v>30</v>
      </c>
      <c r="X3" s="28" t="s">
        <v>8</v>
      </c>
    </row>
    <row r="4" spans="1:29" ht="12.95" customHeight="1" x14ac:dyDescent="0.15">
      <c r="A4" s="16"/>
      <c r="B4" s="64"/>
      <c r="C4" s="64"/>
      <c r="D4" s="64"/>
      <c r="E4" s="67"/>
      <c r="F4" s="67"/>
      <c r="G4" s="67"/>
      <c r="H4" s="67"/>
      <c r="I4" s="67"/>
      <c r="J4" s="64"/>
      <c r="K4" s="59"/>
      <c r="L4" s="57"/>
      <c r="M4" s="70"/>
      <c r="N4" s="14" t="s">
        <v>18</v>
      </c>
      <c r="O4" s="15">
        <v>2700</v>
      </c>
      <c r="P4" s="15">
        <v>3000</v>
      </c>
      <c r="Q4" s="15">
        <v>3000</v>
      </c>
      <c r="R4" s="15">
        <v>1400</v>
      </c>
      <c r="S4" s="15">
        <v>1000</v>
      </c>
      <c r="T4" s="15">
        <v>3000</v>
      </c>
      <c r="U4" s="15">
        <v>3000</v>
      </c>
      <c r="V4" s="15">
        <v>1400</v>
      </c>
      <c r="W4" s="82">
        <v>1000</v>
      </c>
      <c r="X4" s="13">
        <v>19500</v>
      </c>
    </row>
    <row r="5" spans="1:29" ht="12.95" customHeight="1" x14ac:dyDescent="0.15">
      <c r="A5" s="16"/>
      <c r="B5" s="64"/>
      <c r="C5" s="64"/>
      <c r="D5" s="64"/>
      <c r="E5" s="67"/>
      <c r="F5" s="67"/>
      <c r="G5" s="67"/>
      <c r="H5" s="67"/>
      <c r="I5" s="67"/>
      <c r="J5" s="64"/>
      <c r="K5" s="59"/>
      <c r="L5" s="57"/>
      <c r="M5" s="70"/>
      <c r="N5" s="14" t="s">
        <v>16</v>
      </c>
      <c r="O5" s="15">
        <v>1200</v>
      </c>
      <c r="P5" s="15">
        <v>2400</v>
      </c>
      <c r="Q5" s="15">
        <v>3000</v>
      </c>
      <c r="R5" s="15">
        <v>1300</v>
      </c>
      <c r="S5" s="15">
        <v>1000</v>
      </c>
      <c r="T5" s="15">
        <v>2400</v>
      </c>
      <c r="U5" s="15">
        <v>3000</v>
      </c>
      <c r="V5" s="15">
        <v>1300</v>
      </c>
      <c r="W5" s="14">
        <v>1000</v>
      </c>
      <c r="X5" s="13">
        <v>16600</v>
      </c>
    </row>
    <row r="6" spans="1:29" ht="12.95" customHeight="1" thickBot="1" x14ac:dyDescent="0.2">
      <c r="A6" s="29"/>
      <c r="B6" s="65"/>
      <c r="C6" s="65"/>
      <c r="D6" s="65"/>
      <c r="E6" s="68"/>
      <c r="F6" s="68"/>
      <c r="G6" s="68"/>
      <c r="H6" s="68"/>
      <c r="I6" s="68"/>
      <c r="J6" s="65"/>
      <c r="K6" s="60"/>
      <c r="L6" s="58"/>
      <c r="M6" s="71"/>
      <c r="N6" s="30" t="s">
        <v>17</v>
      </c>
      <c r="O6" s="31">
        <v>1000</v>
      </c>
      <c r="P6" s="31">
        <v>2000</v>
      </c>
      <c r="Q6" s="31">
        <v>3000</v>
      </c>
      <c r="R6" s="31">
        <v>1000</v>
      </c>
      <c r="S6" s="31">
        <v>1000</v>
      </c>
      <c r="T6" s="31">
        <v>2000</v>
      </c>
      <c r="U6" s="31">
        <v>3000</v>
      </c>
      <c r="V6" s="31">
        <v>1000</v>
      </c>
      <c r="W6" s="30">
        <v>1000</v>
      </c>
      <c r="X6" s="32">
        <v>15000</v>
      </c>
    </row>
    <row r="7" spans="1:29" ht="30" customHeight="1" thickBot="1" x14ac:dyDescent="0.2">
      <c r="A7" s="10" t="s">
        <v>9</v>
      </c>
      <c r="B7" s="9" t="s">
        <v>11</v>
      </c>
      <c r="C7" s="9" t="s">
        <v>12</v>
      </c>
      <c r="D7" s="9" t="s">
        <v>33</v>
      </c>
      <c r="E7" s="11">
        <v>30</v>
      </c>
      <c r="F7" s="11">
        <v>5</v>
      </c>
      <c r="G7" s="11">
        <v>8</v>
      </c>
      <c r="H7" s="11">
        <v>1</v>
      </c>
      <c r="I7" s="11">
        <v>3</v>
      </c>
      <c r="J7" s="9" t="s">
        <v>14</v>
      </c>
      <c r="K7" s="9" t="s">
        <v>37</v>
      </c>
      <c r="L7" s="9" t="s">
        <v>42</v>
      </c>
      <c r="M7" s="9" t="s">
        <v>38</v>
      </c>
      <c r="N7" s="9" t="s">
        <v>10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2">
        <f t="shared" ref="X7:X8" si="0">IF(AND(N7="大",O7=1),2700,0)+IF(AND(N7="小",O7=1),1200,0)+IF(AND(N7="幼",O7=1),1000,0)+IF(AND(N7="大",P7=1),3000,0)+IF(AND(N7="小",P7=1),2400,0)+IF(AND(N7="幼",P7=1),2000,0)+IF(Q7=1,3000,0)+IF(AND(N7="大",R7=1),1400,0)+IF(AND(N7="小",R7=1),1300,0)+IF(AND(N7="幼",R7=1),1000,0)+IF(S7=1,1000,0)+IF(AND(N7="大",T7=1),3000,0)+IF(AND(N7="小",T7=1),2400,0)+IF(AND(N7="幼",T7=1),2000,0)+IF(U7=1,3000,0)+IF(AND(N7="大",V7=1),1400,0)+IF(AND(N7="小",V7=1),1300,0)+IF(AND(N7="幼",V7=1),1000,0)+IF(W7=1,1000,0)</f>
        <v>19500</v>
      </c>
      <c r="Y7" s="4"/>
      <c r="Z7" s="4"/>
      <c r="AA7" s="4"/>
      <c r="AB7" s="4"/>
      <c r="AC7" s="4"/>
    </row>
    <row r="8" spans="1:29" ht="30" customHeight="1" x14ac:dyDescent="0.15">
      <c r="A8" s="17">
        <f t="shared" ref="A8:A27" si="1">ROW()-7</f>
        <v>1</v>
      </c>
      <c r="B8" s="39"/>
      <c r="C8" s="39"/>
      <c r="D8" s="39"/>
      <c r="E8" s="40"/>
      <c r="F8" s="41"/>
      <c r="G8" s="41"/>
      <c r="H8" s="41"/>
      <c r="I8" s="41"/>
      <c r="J8" s="42"/>
      <c r="K8" s="42"/>
      <c r="L8" s="42"/>
      <c r="M8" s="40"/>
      <c r="N8" s="41"/>
      <c r="O8" s="41"/>
      <c r="P8" s="41"/>
      <c r="Q8" s="41"/>
      <c r="R8" s="41"/>
      <c r="S8" s="41"/>
      <c r="T8" s="41"/>
      <c r="U8" s="41"/>
      <c r="V8" s="41"/>
      <c r="W8" s="41"/>
      <c r="X8" s="34">
        <f t="shared" si="0"/>
        <v>0</v>
      </c>
      <c r="Y8" s="4"/>
      <c r="Z8" s="4"/>
      <c r="AA8" s="4"/>
      <c r="AB8" s="4"/>
      <c r="AC8" s="4"/>
    </row>
    <row r="9" spans="1:29" ht="30" customHeight="1" x14ac:dyDescent="0.15">
      <c r="A9" s="18">
        <f t="shared" si="1"/>
        <v>2</v>
      </c>
      <c r="B9" s="40"/>
      <c r="C9" s="40"/>
      <c r="D9" s="40"/>
      <c r="E9" s="40"/>
      <c r="F9" s="41"/>
      <c r="G9" s="41"/>
      <c r="H9" s="41"/>
      <c r="I9" s="41"/>
      <c r="J9" s="41"/>
      <c r="K9" s="41"/>
      <c r="L9" s="41"/>
      <c r="M9" s="40"/>
      <c r="N9" s="43"/>
      <c r="O9" s="41"/>
      <c r="P9" s="41"/>
      <c r="Q9" s="41"/>
      <c r="R9" s="41"/>
      <c r="S9" s="41"/>
      <c r="T9" s="41"/>
      <c r="U9" s="41"/>
      <c r="V9" s="41"/>
      <c r="W9" s="41"/>
      <c r="X9" s="34">
        <f t="shared" ref="X9" si="2">IF(AND(N9="大",O9=1),2700,0)+IF(AND(N9="小",O9=1),1200,0)+IF(AND(N9="幼",O9=1),1000,0)+IF(AND(N9="大",P9=1),3000,0)+IF(AND(N9="小",P9=1),2400,0)+IF(AND(N9="幼",P9=1),2000,0)+IF(Q9=1,3000,0)+IF(AND(N9="大",R9=1),1400,0)+IF(AND(N9="小",R9=1),1300,0)+IF(AND(N9="幼",R9=1),1000,0)+IF(S9=1,1000,0)+IF(AND(N9="大",T9=1),3000,0)+IF(AND(N9="小",T9=1),2400,0)+IF(AND(N9="幼",T9=1),2000,0)+IF(U9=1,3000,0)+IF(AND(N9="大",V9=1),1400,0)+IF(AND(N9="小",V9=1),1300,0)+IF(AND(N9="幼",V9=1),1000,0)+IF(W9=1,1000,0)</f>
        <v>0</v>
      </c>
      <c r="Y9" s="4"/>
      <c r="Z9" s="4"/>
      <c r="AA9" s="4"/>
      <c r="AB9" s="4"/>
      <c r="AC9" s="4"/>
    </row>
    <row r="10" spans="1:29" ht="30" customHeight="1" x14ac:dyDescent="0.15">
      <c r="A10" s="18">
        <f t="shared" si="1"/>
        <v>3</v>
      </c>
      <c r="B10" s="40"/>
      <c r="C10" s="40"/>
      <c r="D10" s="40"/>
      <c r="E10" s="40"/>
      <c r="F10" s="41"/>
      <c r="G10" s="41"/>
      <c r="H10" s="41"/>
      <c r="I10" s="41"/>
      <c r="J10" s="41"/>
      <c r="K10" s="41"/>
      <c r="L10" s="41"/>
      <c r="M10" s="40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34">
        <f t="shared" ref="X10:X24" si="3">IF(AND(N10="大",O10=1),2700,0)+IF(AND(N10="小",O10=1),1200,0)+IF(AND(N10="幼",O10=1),1000,0)+IF(AND(N10="大",P10=1),3000,0)+IF(AND(N10="小",P10=1),2400,0)+IF(AND(N10="幼",P10=1),2000,0)+IF(Q10=1,3000,0)+IF(AND(N10="大",R10=1),1400,0)+IF(AND(N10="小",R10=1),1300,0)+IF(AND(N10="幼",R10=1),1000,0)+IF(S10=1,1000,0)+IF(AND(N10="大",T10=1),3000,0)+IF(AND(N10="小",T10=1),2400,0)+IF(AND(N10="幼",T10=1),2000,0)+IF(U10=1,3000,0)+IF(AND(N10="大",V10=1),1400,0)+IF(AND(N10="小",V10=1),1300,0)+IF(AND(N10="幼",V10=1),1000,0)+IF(W10=1,1000,0)</f>
        <v>0</v>
      </c>
      <c r="Y10" s="4"/>
      <c r="Z10" s="4"/>
      <c r="AA10" s="4"/>
      <c r="AB10" s="4"/>
      <c r="AC10" s="4"/>
    </row>
    <row r="11" spans="1:29" ht="30" customHeight="1" x14ac:dyDescent="0.15">
      <c r="A11" s="18">
        <f t="shared" si="1"/>
        <v>4</v>
      </c>
      <c r="B11" s="40"/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0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34">
        <f t="shared" si="3"/>
        <v>0</v>
      </c>
      <c r="Y11" s="4"/>
      <c r="Z11" s="4"/>
      <c r="AA11" s="4"/>
      <c r="AB11" s="4"/>
      <c r="AC11" s="4"/>
    </row>
    <row r="12" spans="1:29" ht="30" customHeight="1" x14ac:dyDescent="0.15">
      <c r="A12" s="18">
        <f t="shared" si="1"/>
        <v>5</v>
      </c>
      <c r="B12" s="40"/>
      <c r="C12" s="40"/>
      <c r="D12" s="40"/>
      <c r="E12" s="40"/>
      <c r="F12" s="41"/>
      <c r="G12" s="41"/>
      <c r="H12" s="41"/>
      <c r="I12" s="41"/>
      <c r="J12" s="41"/>
      <c r="K12" s="41"/>
      <c r="L12" s="41"/>
      <c r="M12" s="40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34">
        <f t="shared" si="3"/>
        <v>0</v>
      </c>
      <c r="Y12" s="4"/>
      <c r="Z12" s="4"/>
      <c r="AA12" s="4"/>
      <c r="AB12" s="4"/>
      <c r="AC12" s="4"/>
    </row>
    <row r="13" spans="1:29" ht="30" customHeight="1" x14ac:dyDescent="0.15">
      <c r="A13" s="18">
        <f t="shared" si="1"/>
        <v>6</v>
      </c>
      <c r="B13" s="40"/>
      <c r="C13" s="40"/>
      <c r="D13" s="40"/>
      <c r="E13" s="40"/>
      <c r="F13" s="41"/>
      <c r="G13" s="41"/>
      <c r="H13" s="41"/>
      <c r="I13" s="41"/>
      <c r="J13" s="41"/>
      <c r="K13" s="41"/>
      <c r="L13" s="41"/>
      <c r="M13" s="40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34">
        <f t="shared" si="3"/>
        <v>0</v>
      </c>
      <c r="Y13" s="4"/>
      <c r="Z13" s="4"/>
      <c r="AA13" s="4"/>
      <c r="AB13" s="4"/>
      <c r="AC13" s="4"/>
    </row>
    <row r="14" spans="1:29" ht="30" customHeight="1" x14ac:dyDescent="0.15">
      <c r="A14" s="19">
        <f t="shared" si="1"/>
        <v>7</v>
      </c>
      <c r="B14" s="44"/>
      <c r="C14" s="44"/>
      <c r="D14" s="44"/>
      <c r="E14" s="44"/>
      <c r="F14" s="45"/>
      <c r="G14" s="45"/>
      <c r="H14" s="45"/>
      <c r="I14" s="45"/>
      <c r="J14" s="45"/>
      <c r="K14" s="45"/>
      <c r="L14" s="45"/>
      <c r="M14" s="44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35">
        <f t="shared" si="3"/>
        <v>0</v>
      </c>
      <c r="Y14" s="4"/>
      <c r="Z14" s="4"/>
      <c r="AA14" s="4"/>
      <c r="AB14" s="4"/>
      <c r="AC14" s="4"/>
    </row>
    <row r="15" spans="1:29" ht="30" customHeight="1" x14ac:dyDescent="0.15">
      <c r="A15" s="18">
        <f t="shared" si="1"/>
        <v>8</v>
      </c>
      <c r="B15" s="40"/>
      <c r="C15" s="40"/>
      <c r="D15" s="40"/>
      <c r="E15" s="40"/>
      <c r="F15" s="41"/>
      <c r="G15" s="41"/>
      <c r="H15" s="41"/>
      <c r="I15" s="41"/>
      <c r="J15" s="41"/>
      <c r="K15" s="41"/>
      <c r="L15" s="41"/>
      <c r="M15" s="40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34">
        <f t="shared" si="3"/>
        <v>0</v>
      </c>
      <c r="Y15" s="4"/>
      <c r="Z15" s="4"/>
      <c r="AA15" s="4"/>
      <c r="AB15" s="4"/>
      <c r="AC15" s="4"/>
    </row>
    <row r="16" spans="1:29" ht="30" customHeight="1" x14ac:dyDescent="0.15">
      <c r="A16" s="18">
        <f t="shared" si="1"/>
        <v>9</v>
      </c>
      <c r="B16" s="40"/>
      <c r="C16" s="40"/>
      <c r="D16" s="40"/>
      <c r="E16" s="40"/>
      <c r="F16" s="41"/>
      <c r="G16" s="41"/>
      <c r="H16" s="41"/>
      <c r="I16" s="41"/>
      <c r="J16" s="41"/>
      <c r="K16" s="41"/>
      <c r="L16" s="41"/>
      <c r="M16" s="40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34">
        <f t="shared" si="3"/>
        <v>0</v>
      </c>
      <c r="Y16" s="4"/>
      <c r="Z16" s="4"/>
      <c r="AA16" s="4"/>
      <c r="AB16" s="4"/>
      <c r="AC16" s="4"/>
    </row>
    <row r="17" spans="1:30" ht="30" customHeight="1" x14ac:dyDescent="0.15">
      <c r="A17" s="19">
        <f t="shared" si="1"/>
        <v>10</v>
      </c>
      <c r="B17" s="44"/>
      <c r="C17" s="44"/>
      <c r="D17" s="44"/>
      <c r="E17" s="44"/>
      <c r="F17" s="45"/>
      <c r="G17" s="45"/>
      <c r="H17" s="45"/>
      <c r="I17" s="45"/>
      <c r="J17" s="45"/>
      <c r="K17" s="45"/>
      <c r="L17" s="45"/>
      <c r="M17" s="44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35">
        <f t="shared" si="3"/>
        <v>0</v>
      </c>
      <c r="Y17" s="4"/>
      <c r="Z17" s="4"/>
      <c r="AA17" s="4"/>
      <c r="AB17" s="4"/>
      <c r="AC17" s="4"/>
    </row>
    <row r="18" spans="1:30" ht="30" customHeight="1" x14ac:dyDescent="0.15">
      <c r="A18" s="18">
        <f t="shared" si="1"/>
        <v>11</v>
      </c>
      <c r="B18" s="44"/>
      <c r="C18" s="44"/>
      <c r="D18" s="44"/>
      <c r="E18" s="44"/>
      <c r="F18" s="45"/>
      <c r="G18" s="45"/>
      <c r="H18" s="45"/>
      <c r="I18" s="45"/>
      <c r="J18" s="45"/>
      <c r="K18" s="45"/>
      <c r="L18" s="45"/>
      <c r="M18" s="44"/>
      <c r="N18" s="45"/>
      <c r="O18" s="46"/>
      <c r="P18" s="45"/>
      <c r="Q18" s="45"/>
      <c r="R18" s="45"/>
      <c r="S18" s="45"/>
      <c r="T18" s="45"/>
      <c r="U18" s="45"/>
      <c r="V18" s="45"/>
      <c r="W18" s="45"/>
      <c r="X18" s="36">
        <f t="shared" si="3"/>
        <v>0</v>
      </c>
      <c r="Y18" s="4"/>
      <c r="Z18" s="4"/>
      <c r="AA18" s="4"/>
      <c r="AB18" s="4"/>
      <c r="AC18" s="4"/>
    </row>
    <row r="19" spans="1:30" ht="30" customHeight="1" x14ac:dyDescent="0.15">
      <c r="A19" s="18">
        <f t="shared" si="1"/>
        <v>12</v>
      </c>
      <c r="B19" s="40"/>
      <c r="C19" s="40"/>
      <c r="D19" s="40"/>
      <c r="E19" s="40"/>
      <c r="F19" s="41"/>
      <c r="G19" s="41"/>
      <c r="H19" s="41"/>
      <c r="I19" s="41"/>
      <c r="J19" s="41"/>
      <c r="K19" s="41"/>
      <c r="L19" s="41"/>
      <c r="M19" s="40"/>
      <c r="N19" s="41"/>
      <c r="O19" s="47"/>
      <c r="P19" s="41"/>
      <c r="Q19" s="41"/>
      <c r="R19" s="41"/>
      <c r="S19" s="41"/>
      <c r="T19" s="41"/>
      <c r="U19" s="41"/>
      <c r="V19" s="41"/>
      <c r="W19" s="41"/>
      <c r="X19" s="37">
        <f t="shared" si="3"/>
        <v>0</v>
      </c>
      <c r="Y19" s="4"/>
      <c r="Z19" s="4"/>
      <c r="AA19" s="4"/>
      <c r="AB19" s="4"/>
      <c r="AC19" s="4"/>
    </row>
    <row r="20" spans="1:30" ht="30" customHeight="1" x14ac:dyDescent="0.15">
      <c r="A20" s="18">
        <f t="shared" si="1"/>
        <v>13</v>
      </c>
      <c r="B20" s="40"/>
      <c r="C20" s="40"/>
      <c r="D20" s="40"/>
      <c r="E20" s="40"/>
      <c r="F20" s="41"/>
      <c r="G20" s="41"/>
      <c r="H20" s="41"/>
      <c r="I20" s="41"/>
      <c r="J20" s="41"/>
      <c r="K20" s="41"/>
      <c r="L20" s="41"/>
      <c r="M20" s="40"/>
      <c r="N20" s="41"/>
      <c r="O20" s="47"/>
      <c r="P20" s="41"/>
      <c r="Q20" s="41"/>
      <c r="R20" s="41"/>
      <c r="S20" s="41"/>
      <c r="T20" s="41"/>
      <c r="U20" s="41"/>
      <c r="V20" s="41"/>
      <c r="W20" s="41"/>
      <c r="X20" s="37">
        <f t="shared" si="3"/>
        <v>0</v>
      </c>
      <c r="Y20" s="4"/>
      <c r="Z20" s="4"/>
      <c r="AA20" s="4"/>
      <c r="AB20" s="4"/>
      <c r="AC20" s="4"/>
    </row>
    <row r="21" spans="1:30" ht="30" customHeight="1" x14ac:dyDescent="0.15">
      <c r="A21" s="18">
        <f t="shared" si="1"/>
        <v>14</v>
      </c>
      <c r="B21" s="40"/>
      <c r="C21" s="40"/>
      <c r="D21" s="40"/>
      <c r="E21" s="40"/>
      <c r="F21" s="41"/>
      <c r="G21" s="41"/>
      <c r="H21" s="41"/>
      <c r="I21" s="41"/>
      <c r="J21" s="41"/>
      <c r="K21" s="41"/>
      <c r="L21" s="41"/>
      <c r="M21" s="40"/>
      <c r="N21" s="41"/>
      <c r="O21" s="47"/>
      <c r="P21" s="41"/>
      <c r="Q21" s="41"/>
      <c r="R21" s="41"/>
      <c r="S21" s="41"/>
      <c r="T21" s="41"/>
      <c r="U21" s="41"/>
      <c r="V21" s="41"/>
      <c r="W21" s="41"/>
      <c r="X21" s="37">
        <f t="shared" si="3"/>
        <v>0</v>
      </c>
      <c r="Y21" s="4"/>
      <c r="Z21" s="4"/>
      <c r="AA21" s="4"/>
      <c r="AB21" s="4"/>
      <c r="AC21" s="4"/>
    </row>
    <row r="22" spans="1:30" ht="30" customHeight="1" x14ac:dyDescent="0.15">
      <c r="A22" s="19">
        <f t="shared" si="1"/>
        <v>15</v>
      </c>
      <c r="B22" s="44"/>
      <c r="C22" s="44"/>
      <c r="D22" s="44"/>
      <c r="E22" s="44"/>
      <c r="F22" s="45"/>
      <c r="G22" s="45"/>
      <c r="H22" s="45"/>
      <c r="I22" s="45"/>
      <c r="J22" s="45"/>
      <c r="K22" s="45"/>
      <c r="L22" s="45"/>
      <c r="M22" s="44"/>
      <c r="N22" s="45"/>
      <c r="O22" s="46"/>
      <c r="P22" s="45"/>
      <c r="Q22" s="45"/>
      <c r="R22" s="45"/>
      <c r="S22" s="45"/>
      <c r="T22" s="45"/>
      <c r="U22" s="45"/>
      <c r="V22" s="45"/>
      <c r="W22" s="45"/>
      <c r="X22" s="36">
        <f t="shared" si="3"/>
        <v>0</v>
      </c>
      <c r="Y22" s="4"/>
      <c r="Z22" s="4"/>
      <c r="AA22" s="4"/>
      <c r="AB22" s="4"/>
      <c r="AC22" s="4"/>
    </row>
    <row r="23" spans="1:30" ht="30" customHeight="1" x14ac:dyDescent="0.15">
      <c r="A23" s="18">
        <f t="shared" si="1"/>
        <v>16</v>
      </c>
      <c r="B23" s="40"/>
      <c r="C23" s="40"/>
      <c r="D23" s="40"/>
      <c r="E23" s="40"/>
      <c r="F23" s="41"/>
      <c r="G23" s="42"/>
      <c r="H23" s="41"/>
      <c r="I23" s="41"/>
      <c r="J23" s="41"/>
      <c r="K23" s="41"/>
      <c r="L23" s="41"/>
      <c r="M23" s="40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38">
        <f t="shared" si="3"/>
        <v>0</v>
      </c>
      <c r="Y23" s="8"/>
      <c r="Z23" s="8"/>
      <c r="AA23" s="8"/>
      <c r="AB23" s="8"/>
      <c r="AC23" s="8"/>
      <c r="AD23" s="8"/>
    </row>
    <row r="24" spans="1:30" ht="30" customHeight="1" x14ac:dyDescent="0.15">
      <c r="A24" s="18">
        <f t="shared" si="1"/>
        <v>17</v>
      </c>
      <c r="B24" s="40"/>
      <c r="C24" s="40"/>
      <c r="D24" s="40"/>
      <c r="E24" s="40"/>
      <c r="F24" s="41"/>
      <c r="G24" s="41"/>
      <c r="H24" s="41"/>
      <c r="I24" s="41"/>
      <c r="J24" s="41"/>
      <c r="K24" s="41"/>
      <c r="L24" s="41"/>
      <c r="M24" s="40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34">
        <f t="shared" si="3"/>
        <v>0</v>
      </c>
      <c r="Y24" s="4"/>
      <c r="Z24" s="4"/>
      <c r="AA24" s="4"/>
      <c r="AB24" s="4"/>
      <c r="AC24" s="4"/>
    </row>
    <row r="25" spans="1:30" ht="30" customHeight="1" x14ac:dyDescent="0.15">
      <c r="A25" s="18">
        <f t="shared" si="1"/>
        <v>18</v>
      </c>
      <c r="B25" s="40"/>
      <c r="C25" s="40"/>
      <c r="D25" s="40"/>
      <c r="E25" s="40"/>
      <c r="F25" s="41"/>
      <c r="G25" s="41"/>
      <c r="H25" s="41"/>
      <c r="I25" s="41"/>
      <c r="J25" s="41"/>
      <c r="K25" s="41"/>
      <c r="L25" s="41"/>
      <c r="M25" s="40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34">
        <f t="shared" ref="X25:X27" si="4">IF(AND(N25="大",O25=1),2700,0)+IF(AND(N25="小",O25=1),1200,0)+IF(AND(N25="幼",O25=1),1000,0)+IF(AND(N25="大",P25=1),3000,0)+IF(AND(N25="小",P25=1),2400,0)+IF(AND(N25="幼",P25=1),2000,0)+IF(Q25=1,3000,0)+IF(AND(N25="大",R25=1),1400,0)+IF(AND(N25="小",R25=1),1300,0)+IF(AND(N25="幼",R25=1),1000,0)+IF(S25=1,1000,0)+IF(AND(N25="大",T25=1),3000,0)+IF(AND(N25="小",T25=1),2400,0)+IF(AND(N25="幼",T25=1),2000,0)+IF(U25=1,3000,0)+IF(AND(N25="大",V25=1),1400,0)+IF(AND(N25="小",V25=1),1300,0)+IF(AND(N25="幼",V25=1),1000,0)+IF(W25=1,1000,0)</f>
        <v>0</v>
      </c>
      <c r="Y25" s="4"/>
      <c r="Z25" s="4"/>
      <c r="AA25" s="4"/>
      <c r="AB25" s="4"/>
      <c r="AC25" s="4"/>
    </row>
    <row r="26" spans="1:30" ht="30" customHeight="1" x14ac:dyDescent="0.15">
      <c r="A26" s="18">
        <f t="shared" si="1"/>
        <v>19</v>
      </c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0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34">
        <f t="shared" si="4"/>
        <v>0</v>
      </c>
      <c r="Y26" s="4"/>
      <c r="Z26" s="4"/>
      <c r="AA26" s="4"/>
      <c r="AB26" s="4"/>
      <c r="AC26" s="4"/>
    </row>
    <row r="27" spans="1:30" ht="30" customHeight="1" thickBot="1" x14ac:dyDescent="0.2">
      <c r="A27" s="77">
        <f t="shared" si="1"/>
        <v>20</v>
      </c>
      <c r="B27" s="78"/>
      <c r="C27" s="78"/>
      <c r="D27" s="78"/>
      <c r="E27" s="78"/>
      <c r="F27" s="73"/>
      <c r="G27" s="73"/>
      <c r="H27" s="73"/>
      <c r="I27" s="73"/>
      <c r="J27" s="73"/>
      <c r="K27" s="73"/>
      <c r="L27" s="73"/>
      <c r="M27" s="78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>
        <f t="shared" si="4"/>
        <v>0</v>
      </c>
      <c r="Y27" s="4"/>
      <c r="Z27" s="4"/>
      <c r="AA27" s="4"/>
      <c r="AB27" s="4"/>
      <c r="AC27" s="4"/>
    </row>
    <row r="28" spans="1:30" ht="30" customHeight="1" thickBot="1" x14ac:dyDescent="0.2">
      <c r="A28" s="79" t="s">
        <v>39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1"/>
      <c r="W28" s="75">
        <f>SUM(X8:X27)+SUM('21-40'!X8:X27)</f>
        <v>0</v>
      </c>
      <c r="X28" s="76"/>
      <c r="Y28" s="4"/>
      <c r="Z28" s="4"/>
      <c r="AA28" s="4"/>
      <c r="AB28" s="4"/>
      <c r="AC28" s="4"/>
    </row>
    <row r="29" spans="1:30" ht="21" customHeight="1" x14ac:dyDescent="0.15">
      <c r="A29" s="20"/>
      <c r="B29" s="2"/>
      <c r="C29" s="2"/>
      <c r="D29" s="2"/>
      <c r="E29" s="2"/>
      <c r="F29" s="2"/>
      <c r="G29" s="2"/>
      <c r="H29" s="2"/>
      <c r="I29" s="2"/>
      <c r="J29" s="2"/>
      <c r="K29" s="2"/>
      <c r="L29" s="72" t="s">
        <v>34</v>
      </c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4"/>
      <c r="Z29" s="4"/>
      <c r="AA29" s="4"/>
      <c r="AB29" s="4"/>
      <c r="AC29" s="4"/>
    </row>
    <row r="30" spans="1:30" ht="19.5" x14ac:dyDescent="0.15">
      <c r="A30" s="20" t="str">
        <f>IF(O30=1,SUM(O$7:O30),"")</f>
        <v/>
      </c>
      <c r="B30" s="2"/>
      <c r="C30" s="2"/>
      <c r="D30" s="2"/>
      <c r="E30" s="2"/>
      <c r="F30" s="2"/>
      <c r="G30" s="61" t="s">
        <v>32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4"/>
      <c r="Z30" s="4"/>
      <c r="AA30" s="4"/>
      <c r="AB30" s="4"/>
      <c r="AC30" s="4"/>
    </row>
    <row r="31" spans="1:30" x14ac:dyDescent="0.15">
      <c r="A31" s="20"/>
      <c r="B31" s="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3"/>
    </row>
    <row r="32" spans="1:30" x14ac:dyDescent="0.15">
      <c r="A32" s="20"/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3"/>
    </row>
    <row r="33" spans="1:24" x14ac:dyDescent="0.15">
      <c r="A33" s="20"/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3"/>
    </row>
    <row r="34" spans="1:24" x14ac:dyDescent="0.15">
      <c r="A34" s="2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3"/>
    </row>
    <row r="35" spans="1:24" x14ac:dyDescent="0.15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3"/>
    </row>
    <row r="36" spans="1:24" x14ac:dyDescent="0.15">
      <c r="A36" s="2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3"/>
    </row>
    <row r="37" spans="1:24" x14ac:dyDescent="0.15">
      <c r="A37" s="2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3"/>
    </row>
    <row r="38" spans="1:24" x14ac:dyDescent="0.15">
      <c r="A38" s="2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3"/>
    </row>
    <row r="39" spans="1:24" x14ac:dyDescent="0.15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3"/>
    </row>
    <row r="40" spans="1:24" x14ac:dyDescent="0.15">
      <c r="A40" s="2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3"/>
    </row>
    <row r="41" spans="1:24" x14ac:dyDescent="0.15">
      <c r="A41" s="2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3"/>
    </row>
    <row r="42" spans="1:24" x14ac:dyDescent="0.15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3"/>
    </row>
    <row r="43" spans="1:24" x14ac:dyDescent="0.15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3"/>
    </row>
    <row r="44" spans="1:24" x14ac:dyDescent="0.15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3"/>
    </row>
    <row r="45" spans="1:24" x14ac:dyDescent="0.15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3"/>
    </row>
    <row r="46" spans="1:24" x14ac:dyDescent="0.15">
      <c r="A46" s="2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3"/>
    </row>
    <row r="47" spans="1:24" x14ac:dyDescent="0.15">
      <c r="A47" s="2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3"/>
    </row>
    <row r="48" spans="1:24" x14ac:dyDescent="0.15">
      <c r="A48" s="2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3"/>
    </row>
    <row r="49" spans="1:1" x14ac:dyDescent="0.15">
      <c r="A49" s="21"/>
    </row>
    <row r="50" spans="1:1" x14ac:dyDescent="0.15">
      <c r="A50" s="21"/>
    </row>
    <row r="51" spans="1:1" x14ac:dyDescent="0.15">
      <c r="A51" s="21"/>
    </row>
    <row r="52" spans="1:1" x14ac:dyDescent="0.15">
      <c r="A52" s="21" t="str">
        <f>IF(O52=1,SUM(O$7:O52),"")</f>
        <v/>
      </c>
    </row>
    <row r="53" spans="1:1" x14ac:dyDescent="0.15">
      <c r="A53" s="21" t="str">
        <f>IF(O53=1,SUM(O$7:O53),"")</f>
        <v/>
      </c>
    </row>
    <row r="54" spans="1:1" x14ac:dyDescent="0.15">
      <c r="A54" s="21" t="str">
        <f>IF(O54=1,SUM(O$7:O54),"")</f>
        <v/>
      </c>
    </row>
  </sheetData>
  <sheetProtection password="C70D" sheet="1" objects="1" scenarios="1" selectLockedCells="1"/>
  <mergeCells count="22">
    <mergeCell ref="G30:X30"/>
    <mergeCell ref="B3:B6"/>
    <mergeCell ref="D3:D6"/>
    <mergeCell ref="E3:E6"/>
    <mergeCell ref="F3:F6"/>
    <mergeCell ref="G3:G6"/>
    <mergeCell ref="H3:H6"/>
    <mergeCell ref="I3:I6"/>
    <mergeCell ref="J3:J6"/>
    <mergeCell ref="C3:C6"/>
    <mergeCell ref="M3:M6"/>
    <mergeCell ref="L29:X29"/>
    <mergeCell ref="A28:V28"/>
    <mergeCell ref="W28:X28"/>
    <mergeCell ref="F2:L2"/>
    <mergeCell ref="M2:N2"/>
    <mergeCell ref="O2:X2"/>
    <mergeCell ref="A1:I1"/>
    <mergeCell ref="A2:B2"/>
    <mergeCell ref="C2:E2"/>
    <mergeCell ref="L3:L6"/>
    <mergeCell ref="K3:K6"/>
  </mergeCells>
  <phoneticPr fontId="8"/>
  <dataValidations disablePrompts="1" count="8">
    <dataValidation type="list" allowBlank="1" showInputMessage="1" showErrorMessage="1" sqref="K7:K27">
      <formula1>"S,A,T,B"</formula1>
    </dataValidation>
    <dataValidation type="list" allowBlank="1" showInputMessage="1" showErrorMessage="1" sqref="J8:J27">
      <formula1>"未,信,浸"</formula1>
    </dataValidation>
    <dataValidation type="list" allowBlank="1" showInputMessage="1" showErrorMessage="1" sqref="H8:I27">
      <formula1>"1,2,3,4"</formula1>
    </dataValidation>
    <dataValidation type="list" allowBlank="1" showInputMessage="1" showErrorMessage="1" sqref="F8:G27">
      <formula1>"1,2,3,4,5,6,7,8,9,10,11"</formula1>
    </dataValidation>
    <dataValidation type="list" allowBlank="1" showInputMessage="1" showErrorMessage="1" sqref="L7:L27">
      <formula1>"〇,-"</formula1>
    </dataValidation>
    <dataValidation type="list" allowBlank="1" showInputMessage="1" showErrorMessage="1" sqref="D8:D27">
      <formula1>"男,女"</formula1>
    </dataValidation>
    <dataValidation type="list" allowBlank="1" showInputMessage="1" showErrorMessage="1" sqref="N7:N27">
      <formula1>"大,小,幼"</formula1>
    </dataValidation>
    <dataValidation type="list" allowBlank="1" showInputMessage="1" showErrorMessage="1" sqref="O8:W27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showGridLines="0" zoomScale="70" zoomScaleNormal="70" workbookViewId="0">
      <selection activeCell="A2" sqref="A2:B2"/>
    </sheetView>
  </sheetViews>
  <sheetFormatPr defaultColWidth="9" defaultRowHeight="16.5" x14ac:dyDescent="0.15"/>
  <cols>
    <col min="1" max="1" width="3.625" style="22" customWidth="1"/>
    <col min="2" max="2" width="22.875" style="1" customWidth="1"/>
    <col min="3" max="3" width="21.5" style="1" customWidth="1"/>
    <col min="4" max="4" width="5.125" style="1" customWidth="1"/>
    <col min="5" max="5" width="5.875" style="1" customWidth="1"/>
    <col min="6" max="7" width="7.625" style="1" customWidth="1"/>
    <col min="8" max="9" width="6.625" style="1" customWidth="1"/>
    <col min="10" max="12" width="8.25" style="1" customWidth="1"/>
    <col min="13" max="13" width="26.125" style="1" customWidth="1"/>
    <col min="14" max="14" width="12.25" style="1" customWidth="1"/>
    <col min="15" max="23" width="5.625" style="1" customWidth="1"/>
    <col min="24" max="24" width="8.25" style="1" customWidth="1"/>
    <col min="25" max="16384" width="9" style="1"/>
  </cols>
  <sheetData>
    <row r="1" spans="1:29" ht="24" customHeight="1" thickBot="1" x14ac:dyDescent="0.2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33"/>
      <c r="K1" s="33"/>
      <c r="L1" s="33"/>
    </row>
    <row r="2" spans="1:29" ht="31.5" customHeight="1" thickBot="1" x14ac:dyDescent="0.2">
      <c r="A2" s="53" t="s">
        <v>23</v>
      </c>
      <c r="B2" s="54"/>
      <c r="C2" s="55" t="s">
        <v>25</v>
      </c>
      <c r="D2" s="54"/>
      <c r="E2" s="54"/>
      <c r="F2" s="48" t="s">
        <v>24</v>
      </c>
      <c r="G2" s="48"/>
      <c r="H2" s="48"/>
      <c r="I2" s="48"/>
      <c r="J2" s="48"/>
      <c r="K2" s="48"/>
      <c r="L2" s="48"/>
      <c r="M2" s="48" t="s">
        <v>31</v>
      </c>
      <c r="N2" s="48"/>
      <c r="O2" s="49" t="s">
        <v>41</v>
      </c>
      <c r="P2" s="49"/>
      <c r="Q2" s="49"/>
      <c r="R2" s="49"/>
      <c r="S2" s="49"/>
      <c r="T2" s="49"/>
      <c r="U2" s="49"/>
      <c r="V2" s="49"/>
      <c r="W2" s="49"/>
      <c r="X2" s="50"/>
    </row>
    <row r="3" spans="1:29" ht="32.25" customHeight="1" x14ac:dyDescent="0.15">
      <c r="A3" s="23"/>
      <c r="B3" s="63" t="s">
        <v>0</v>
      </c>
      <c r="C3" s="63" t="s">
        <v>1</v>
      </c>
      <c r="D3" s="63" t="s">
        <v>2</v>
      </c>
      <c r="E3" s="66" t="s">
        <v>26</v>
      </c>
      <c r="F3" s="66" t="s">
        <v>21</v>
      </c>
      <c r="G3" s="66" t="s">
        <v>22</v>
      </c>
      <c r="H3" s="66" t="s">
        <v>27</v>
      </c>
      <c r="I3" s="66" t="s">
        <v>28</v>
      </c>
      <c r="J3" s="63" t="s">
        <v>13</v>
      </c>
      <c r="K3" s="56" t="s">
        <v>36</v>
      </c>
      <c r="L3" s="56" t="s">
        <v>35</v>
      </c>
      <c r="M3" s="69" t="s">
        <v>3</v>
      </c>
      <c r="N3" s="24" t="s">
        <v>19</v>
      </c>
      <c r="O3" s="25" t="s">
        <v>15</v>
      </c>
      <c r="P3" s="26" t="s">
        <v>4</v>
      </c>
      <c r="Q3" s="25" t="s">
        <v>20</v>
      </c>
      <c r="R3" s="27" t="s">
        <v>5</v>
      </c>
      <c r="S3" s="26" t="s">
        <v>6</v>
      </c>
      <c r="T3" s="26" t="s">
        <v>7</v>
      </c>
      <c r="U3" s="25" t="s">
        <v>20</v>
      </c>
      <c r="V3" s="25" t="s">
        <v>29</v>
      </c>
      <c r="W3" s="25" t="s">
        <v>30</v>
      </c>
      <c r="X3" s="28" t="s">
        <v>8</v>
      </c>
    </row>
    <row r="4" spans="1:29" ht="12.95" customHeight="1" x14ac:dyDescent="0.15">
      <c r="A4" s="16"/>
      <c r="B4" s="64"/>
      <c r="C4" s="64"/>
      <c r="D4" s="64"/>
      <c r="E4" s="67"/>
      <c r="F4" s="67"/>
      <c r="G4" s="67"/>
      <c r="H4" s="67"/>
      <c r="I4" s="67"/>
      <c r="J4" s="64"/>
      <c r="K4" s="59"/>
      <c r="L4" s="57"/>
      <c r="M4" s="70"/>
      <c r="N4" s="14" t="s">
        <v>18</v>
      </c>
      <c r="O4" s="15">
        <v>2700</v>
      </c>
      <c r="P4" s="15">
        <v>3000</v>
      </c>
      <c r="Q4" s="15">
        <v>3000</v>
      </c>
      <c r="R4" s="15">
        <v>1400</v>
      </c>
      <c r="S4" s="15">
        <v>1000</v>
      </c>
      <c r="T4" s="15">
        <v>3000</v>
      </c>
      <c r="U4" s="15">
        <v>3000</v>
      </c>
      <c r="V4" s="15">
        <v>1400</v>
      </c>
      <c r="W4" s="82">
        <v>1000</v>
      </c>
      <c r="X4" s="13">
        <v>19500</v>
      </c>
    </row>
    <row r="5" spans="1:29" ht="12.95" customHeight="1" x14ac:dyDescent="0.15">
      <c r="A5" s="16"/>
      <c r="B5" s="64"/>
      <c r="C5" s="64"/>
      <c r="D5" s="64"/>
      <c r="E5" s="67"/>
      <c r="F5" s="67"/>
      <c r="G5" s="67"/>
      <c r="H5" s="67"/>
      <c r="I5" s="67"/>
      <c r="J5" s="64"/>
      <c r="K5" s="59"/>
      <c r="L5" s="57"/>
      <c r="M5" s="70"/>
      <c r="N5" s="14" t="s">
        <v>16</v>
      </c>
      <c r="O5" s="15">
        <v>1200</v>
      </c>
      <c r="P5" s="15">
        <v>2400</v>
      </c>
      <c r="Q5" s="15">
        <v>3000</v>
      </c>
      <c r="R5" s="15">
        <v>1300</v>
      </c>
      <c r="S5" s="15">
        <v>1000</v>
      </c>
      <c r="T5" s="15">
        <v>2400</v>
      </c>
      <c r="U5" s="15">
        <v>3000</v>
      </c>
      <c r="V5" s="15">
        <v>1300</v>
      </c>
      <c r="W5" s="14">
        <v>1000</v>
      </c>
      <c r="X5" s="13">
        <v>16600</v>
      </c>
    </row>
    <row r="6" spans="1:29" ht="12.95" customHeight="1" thickBot="1" x14ac:dyDescent="0.2">
      <c r="A6" s="29"/>
      <c r="B6" s="65"/>
      <c r="C6" s="65"/>
      <c r="D6" s="65"/>
      <c r="E6" s="68"/>
      <c r="F6" s="68"/>
      <c r="G6" s="68"/>
      <c r="H6" s="68"/>
      <c r="I6" s="68"/>
      <c r="J6" s="65"/>
      <c r="K6" s="60"/>
      <c r="L6" s="58"/>
      <c r="M6" s="71"/>
      <c r="N6" s="30" t="s">
        <v>17</v>
      </c>
      <c r="O6" s="31">
        <v>1000</v>
      </c>
      <c r="P6" s="31">
        <v>2000</v>
      </c>
      <c r="Q6" s="31">
        <v>3000</v>
      </c>
      <c r="R6" s="31">
        <v>1000</v>
      </c>
      <c r="S6" s="31">
        <v>1000</v>
      </c>
      <c r="T6" s="31">
        <v>2000</v>
      </c>
      <c r="U6" s="31">
        <v>3000</v>
      </c>
      <c r="V6" s="31">
        <v>1000</v>
      </c>
      <c r="W6" s="30">
        <v>1000</v>
      </c>
      <c r="X6" s="32">
        <v>15000</v>
      </c>
    </row>
    <row r="7" spans="1:29" ht="30" customHeight="1" thickBot="1" x14ac:dyDescent="0.2">
      <c r="A7" s="10" t="s">
        <v>9</v>
      </c>
      <c r="B7" s="9" t="s">
        <v>11</v>
      </c>
      <c r="C7" s="9" t="s">
        <v>12</v>
      </c>
      <c r="D7" s="9" t="s">
        <v>33</v>
      </c>
      <c r="E7" s="11">
        <v>30</v>
      </c>
      <c r="F7" s="11">
        <v>5</v>
      </c>
      <c r="G7" s="11">
        <v>8</v>
      </c>
      <c r="H7" s="11">
        <v>1</v>
      </c>
      <c r="I7" s="11">
        <v>3</v>
      </c>
      <c r="J7" s="9" t="s">
        <v>14</v>
      </c>
      <c r="K7" s="9" t="s">
        <v>37</v>
      </c>
      <c r="L7" s="9" t="s">
        <v>42</v>
      </c>
      <c r="M7" s="9" t="s">
        <v>38</v>
      </c>
      <c r="N7" s="9" t="s">
        <v>10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2">
        <f t="shared" ref="X7:X27" si="0">IF(AND(N7="大",O7=1),2700,0)+IF(AND(N7="小",O7=1),1200,0)+IF(AND(N7="幼",O7=1),1000,0)+IF(AND(N7="大",P7=1),3000,0)+IF(AND(N7="小",P7=1),2400,0)+IF(AND(N7="幼",P7=1),2000,0)+IF(Q7=1,3000,0)+IF(AND(N7="大",R7=1),1400,0)+IF(AND(N7="小",R7=1),1300,0)+IF(AND(N7="幼",R7=1),1000,0)+IF(S7=1,1000,0)+IF(AND(N7="大",T7=1),3000,0)+IF(AND(N7="小",T7=1),2400,0)+IF(AND(N7="幼",T7=1),2000,0)+IF(U7=1,3000,0)+IF(AND(N7="大",V7=1),1400,0)+IF(AND(N7="小",V7=1),1300,0)+IF(AND(N7="幼",V7=1),1000,0)+IF(W7=1,1000,0)</f>
        <v>19500</v>
      </c>
      <c r="Y7" s="4"/>
      <c r="Z7" s="4"/>
      <c r="AA7" s="4"/>
      <c r="AB7" s="4"/>
      <c r="AC7" s="4"/>
    </row>
    <row r="8" spans="1:29" ht="30" customHeight="1" x14ac:dyDescent="0.15">
      <c r="A8" s="17">
        <f t="shared" ref="A8:A27" si="1">ROW()+13</f>
        <v>21</v>
      </c>
      <c r="B8" s="39"/>
      <c r="C8" s="39"/>
      <c r="D8" s="39"/>
      <c r="E8" s="40"/>
      <c r="F8" s="41"/>
      <c r="G8" s="41"/>
      <c r="H8" s="41"/>
      <c r="I8" s="41"/>
      <c r="J8" s="42"/>
      <c r="K8" s="42"/>
      <c r="L8" s="42"/>
      <c r="M8" s="40"/>
      <c r="N8" s="41"/>
      <c r="O8" s="41"/>
      <c r="P8" s="41"/>
      <c r="Q8" s="41"/>
      <c r="R8" s="41"/>
      <c r="S8" s="41"/>
      <c r="T8" s="41"/>
      <c r="U8" s="41"/>
      <c r="V8" s="41"/>
      <c r="W8" s="41"/>
      <c r="X8" s="34">
        <f t="shared" si="0"/>
        <v>0</v>
      </c>
      <c r="Y8" s="4"/>
      <c r="Z8" s="4"/>
      <c r="AA8" s="4"/>
      <c r="AB8" s="4"/>
      <c r="AC8" s="4"/>
    </row>
    <row r="9" spans="1:29" ht="30" customHeight="1" x14ac:dyDescent="0.15">
      <c r="A9" s="18">
        <f t="shared" si="1"/>
        <v>22</v>
      </c>
      <c r="B9" s="40"/>
      <c r="C9" s="40"/>
      <c r="D9" s="40"/>
      <c r="E9" s="40"/>
      <c r="F9" s="41"/>
      <c r="G9" s="41"/>
      <c r="H9" s="41"/>
      <c r="I9" s="41"/>
      <c r="J9" s="41"/>
      <c r="K9" s="41"/>
      <c r="L9" s="41"/>
      <c r="M9" s="40"/>
      <c r="N9" s="43"/>
      <c r="O9" s="41"/>
      <c r="P9" s="41"/>
      <c r="Q9" s="41"/>
      <c r="R9" s="41"/>
      <c r="S9" s="41"/>
      <c r="T9" s="41"/>
      <c r="U9" s="41"/>
      <c r="V9" s="41"/>
      <c r="W9" s="41"/>
      <c r="X9" s="34">
        <f t="shared" si="0"/>
        <v>0</v>
      </c>
      <c r="Y9" s="4"/>
      <c r="Z9" s="4"/>
      <c r="AA9" s="4"/>
      <c r="AB9" s="4"/>
      <c r="AC9" s="4"/>
    </row>
    <row r="10" spans="1:29" ht="30" customHeight="1" x14ac:dyDescent="0.15">
      <c r="A10" s="18">
        <f t="shared" si="1"/>
        <v>23</v>
      </c>
      <c r="B10" s="40"/>
      <c r="C10" s="40"/>
      <c r="D10" s="40"/>
      <c r="E10" s="40"/>
      <c r="F10" s="41"/>
      <c r="G10" s="41"/>
      <c r="H10" s="41"/>
      <c r="I10" s="41"/>
      <c r="J10" s="41"/>
      <c r="K10" s="41"/>
      <c r="L10" s="41"/>
      <c r="M10" s="40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34">
        <f t="shared" si="0"/>
        <v>0</v>
      </c>
      <c r="Y10" s="4"/>
      <c r="Z10" s="4"/>
      <c r="AA10" s="4"/>
      <c r="AB10" s="4"/>
      <c r="AC10" s="4"/>
    </row>
    <row r="11" spans="1:29" ht="30" customHeight="1" x14ac:dyDescent="0.15">
      <c r="A11" s="18">
        <f t="shared" si="1"/>
        <v>24</v>
      </c>
      <c r="B11" s="40"/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0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34">
        <f t="shared" si="0"/>
        <v>0</v>
      </c>
      <c r="Y11" s="4"/>
      <c r="Z11" s="4"/>
      <c r="AA11" s="4"/>
      <c r="AB11" s="4"/>
      <c r="AC11" s="4"/>
    </row>
    <row r="12" spans="1:29" ht="30" customHeight="1" x14ac:dyDescent="0.15">
      <c r="A12" s="18">
        <f t="shared" si="1"/>
        <v>25</v>
      </c>
      <c r="B12" s="40"/>
      <c r="C12" s="40"/>
      <c r="D12" s="40"/>
      <c r="E12" s="40"/>
      <c r="F12" s="41"/>
      <c r="G12" s="41"/>
      <c r="H12" s="41"/>
      <c r="I12" s="41"/>
      <c r="J12" s="41"/>
      <c r="K12" s="41"/>
      <c r="L12" s="41"/>
      <c r="M12" s="40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34">
        <f t="shared" si="0"/>
        <v>0</v>
      </c>
      <c r="Y12" s="4"/>
      <c r="Z12" s="4"/>
      <c r="AA12" s="4"/>
      <c r="AB12" s="4"/>
      <c r="AC12" s="4"/>
    </row>
    <row r="13" spans="1:29" ht="30" customHeight="1" x14ac:dyDescent="0.15">
      <c r="A13" s="18">
        <f t="shared" si="1"/>
        <v>26</v>
      </c>
      <c r="B13" s="40"/>
      <c r="C13" s="40"/>
      <c r="D13" s="40"/>
      <c r="E13" s="40"/>
      <c r="F13" s="41"/>
      <c r="G13" s="41"/>
      <c r="H13" s="41"/>
      <c r="I13" s="41"/>
      <c r="J13" s="41"/>
      <c r="K13" s="41"/>
      <c r="L13" s="41"/>
      <c r="M13" s="40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34">
        <f t="shared" si="0"/>
        <v>0</v>
      </c>
      <c r="Y13" s="4"/>
      <c r="Z13" s="4"/>
      <c r="AA13" s="4"/>
      <c r="AB13" s="4"/>
      <c r="AC13" s="4"/>
    </row>
    <row r="14" spans="1:29" ht="30" customHeight="1" x14ac:dyDescent="0.15">
      <c r="A14" s="19">
        <f t="shared" si="1"/>
        <v>27</v>
      </c>
      <c r="B14" s="44"/>
      <c r="C14" s="44"/>
      <c r="D14" s="44"/>
      <c r="E14" s="44"/>
      <c r="F14" s="45"/>
      <c r="G14" s="45"/>
      <c r="H14" s="45"/>
      <c r="I14" s="45"/>
      <c r="J14" s="45"/>
      <c r="K14" s="45"/>
      <c r="L14" s="45"/>
      <c r="M14" s="44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35">
        <f t="shared" si="0"/>
        <v>0</v>
      </c>
      <c r="Y14" s="4"/>
      <c r="Z14" s="4"/>
      <c r="AA14" s="4"/>
      <c r="AB14" s="4"/>
      <c r="AC14" s="4"/>
    </row>
    <row r="15" spans="1:29" ht="30" customHeight="1" x14ac:dyDescent="0.15">
      <c r="A15" s="18">
        <f t="shared" si="1"/>
        <v>28</v>
      </c>
      <c r="B15" s="40"/>
      <c r="C15" s="40"/>
      <c r="D15" s="40"/>
      <c r="E15" s="40"/>
      <c r="F15" s="41"/>
      <c r="G15" s="41"/>
      <c r="H15" s="41"/>
      <c r="I15" s="41"/>
      <c r="J15" s="41"/>
      <c r="K15" s="41"/>
      <c r="L15" s="41"/>
      <c r="M15" s="40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34">
        <f t="shared" si="0"/>
        <v>0</v>
      </c>
      <c r="Y15" s="4"/>
      <c r="Z15" s="4"/>
      <c r="AA15" s="4"/>
      <c r="AB15" s="4"/>
      <c r="AC15" s="4"/>
    </row>
    <row r="16" spans="1:29" ht="30" customHeight="1" x14ac:dyDescent="0.15">
      <c r="A16" s="18">
        <f t="shared" si="1"/>
        <v>29</v>
      </c>
      <c r="B16" s="40"/>
      <c r="C16" s="40"/>
      <c r="D16" s="40"/>
      <c r="E16" s="40"/>
      <c r="F16" s="41"/>
      <c r="G16" s="41"/>
      <c r="H16" s="41"/>
      <c r="I16" s="41"/>
      <c r="J16" s="41"/>
      <c r="K16" s="41"/>
      <c r="L16" s="41"/>
      <c r="M16" s="40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34">
        <f t="shared" si="0"/>
        <v>0</v>
      </c>
      <c r="Y16" s="4"/>
      <c r="Z16" s="4"/>
      <c r="AA16" s="4"/>
      <c r="AB16" s="4"/>
      <c r="AC16" s="4"/>
    </row>
    <row r="17" spans="1:30" ht="30" customHeight="1" x14ac:dyDescent="0.15">
      <c r="A17" s="19">
        <f t="shared" si="1"/>
        <v>30</v>
      </c>
      <c r="B17" s="44"/>
      <c r="C17" s="44"/>
      <c r="D17" s="44"/>
      <c r="E17" s="44"/>
      <c r="F17" s="45"/>
      <c r="G17" s="45"/>
      <c r="H17" s="45"/>
      <c r="I17" s="45"/>
      <c r="J17" s="45"/>
      <c r="K17" s="45"/>
      <c r="L17" s="45"/>
      <c r="M17" s="44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35">
        <f t="shared" si="0"/>
        <v>0</v>
      </c>
      <c r="Y17" s="4"/>
      <c r="Z17" s="4"/>
      <c r="AA17" s="4"/>
      <c r="AB17" s="4"/>
      <c r="AC17" s="4"/>
    </row>
    <row r="18" spans="1:30" ht="30" customHeight="1" x14ac:dyDescent="0.15">
      <c r="A18" s="18">
        <f t="shared" si="1"/>
        <v>31</v>
      </c>
      <c r="B18" s="44"/>
      <c r="C18" s="44"/>
      <c r="D18" s="44"/>
      <c r="E18" s="44"/>
      <c r="F18" s="45"/>
      <c r="G18" s="45"/>
      <c r="H18" s="45"/>
      <c r="I18" s="45"/>
      <c r="J18" s="45"/>
      <c r="K18" s="45"/>
      <c r="L18" s="45"/>
      <c r="M18" s="44"/>
      <c r="N18" s="45"/>
      <c r="O18" s="46"/>
      <c r="P18" s="45"/>
      <c r="Q18" s="45"/>
      <c r="R18" s="45"/>
      <c r="S18" s="45"/>
      <c r="T18" s="45"/>
      <c r="U18" s="45"/>
      <c r="V18" s="45"/>
      <c r="W18" s="45"/>
      <c r="X18" s="36">
        <f t="shared" si="0"/>
        <v>0</v>
      </c>
      <c r="Y18" s="4"/>
      <c r="Z18" s="4"/>
      <c r="AA18" s="4"/>
      <c r="AB18" s="4"/>
      <c r="AC18" s="4"/>
    </row>
    <row r="19" spans="1:30" ht="30" customHeight="1" x14ac:dyDescent="0.15">
      <c r="A19" s="18">
        <f t="shared" si="1"/>
        <v>32</v>
      </c>
      <c r="B19" s="40"/>
      <c r="C19" s="40"/>
      <c r="D19" s="40"/>
      <c r="E19" s="40"/>
      <c r="F19" s="41"/>
      <c r="G19" s="41"/>
      <c r="H19" s="41"/>
      <c r="I19" s="41"/>
      <c r="J19" s="41"/>
      <c r="K19" s="41"/>
      <c r="L19" s="41"/>
      <c r="M19" s="40"/>
      <c r="N19" s="41"/>
      <c r="O19" s="47"/>
      <c r="P19" s="41"/>
      <c r="Q19" s="41"/>
      <c r="R19" s="41"/>
      <c r="S19" s="41"/>
      <c r="T19" s="41"/>
      <c r="U19" s="41"/>
      <c r="V19" s="41"/>
      <c r="W19" s="41"/>
      <c r="X19" s="37">
        <f t="shared" si="0"/>
        <v>0</v>
      </c>
      <c r="Y19" s="4"/>
      <c r="Z19" s="4"/>
      <c r="AA19" s="4"/>
      <c r="AB19" s="4"/>
      <c r="AC19" s="4"/>
    </row>
    <row r="20" spans="1:30" ht="30" customHeight="1" x14ac:dyDescent="0.15">
      <c r="A20" s="18">
        <f t="shared" si="1"/>
        <v>33</v>
      </c>
      <c r="B20" s="40"/>
      <c r="C20" s="40"/>
      <c r="D20" s="40"/>
      <c r="E20" s="40"/>
      <c r="F20" s="41"/>
      <c r="G20" s="41"/>
      <c r="H20" s="41"/>
      <c r="I20" s="41"/>
      <c r="J20" s="41"/>
      <c r="K20" s="41"/>
      <c r="L20" s="41"/>
      <c r="M20" s="40"/>
      <c r="N20" s="41"/>
      <c r="O20" s="47"/>
      <c r="P20" s="41"/>
      <c r="Q20" s="41"/>
      <c r="R20" s="41"/>
      <c r="S20" s="41"/>
      <c r="T20" s="41"/>
      <c r="U20" s="41"/>
      <c r="V20" s="41"/>
      <c r="W20" s="41"/>
      <c r="X20" s="37">
        <f t="shared" si="0"/>
        <v>0</v>
      </c>
      <c r="Y20" s="4"/>
      <c r="Z20" s="4"/>
      <c r="AA20" s="4"/>
      <c r="AB20" s="4"/>
      <c r="AC20" s="4"/>
    </row>
    <row r="21" spans="1:30" ht="30" customHeight="1" x14ac:dyDescent="0.15">
      <c r="A21" s="18">
        <f t="shared" si="1"/>
        <v>34</v>
      </c>
      <c r="B21" s="40"/>
      <c r="C21" s="40"/>
      <c r="D21" s="40"/>
      <c r="E21" s="40"/>
      <c r="F21" s="41"/>
      <c r="G21" s="41"/>
      <c r="H21" s="41"/>
      <c r="I21" s="41"/>
      <c r="J21" s="41"/>
      <c r="K21" s="41"/>
      <c r="L21" s="41"/>
      <c r="M21" s="40"/>
      <c r="N21" s="41"/>
      <c r="O21" s="47"/>
      <c r="P21" s="41"/>
      <c r="Q21" s="41"/>
      <c r="R21" s="41"/>
      <c r="S21" s="41"/>
      <c r="T21" s="41"/>
      <c r="U21" s="41"/>
      <c r="V21" s="41"/>
      <c r="W21" s="41"/>
      <c r="X21" s="37">
        <f t="shared" si="0"/>
        <v>0</v>
      </c>
      <c r="Y21" s="4"/>
      <c r="Z21" s="4"/>
      <c r="AA21" s="4"/>
      <c r="AB21" s="4"/>
      <c r="AC21" s="4"/>
    </row>
    <row r="22" spans="1:30" ht="30" customHeight="1" x14ac:dyDescent="0.15">
      <c r="A22" s="19">
        <f t="shared" si="1"/>
        <v>35</v>
      </c>
      <c r="B22" s="44"/>
      <c r="C22" s="44"/>
      <c r="D22" s="44"/>
      <c r="E22" s="44"/>
      <c r="F22" s="45"/>
      <c r="G22" s="45"/>
      <c r="H22" s="45"/>
      <c r="I22" s="45"/>
      <c r="J22" s="45"/>
      <c r="K22" s="45"/>
      <c r="L22" s="45"/>
      <c r="M22" s="44"/>
      <c r="N22" s="45"/>
      <c r="O22" s="46"/>
      <c r="P22" s="45"/>
      <c r="Q22" s="45"/>
      <c r="R22" s="45"/>
      <c r="S22" s="45"/>
      <c r="T22" s="45"/>
      <c r="U22" s="45"/>
      <c r="V22" s="45"/>
      <c r="W22" s="45"/>
      <c r="X22" s="36">
        <f t="shared" si="0"/>
        <v>0</v>
      </c>
      <c r="Y22" s="4"/>
      <c r="Z22" s="4"/>
      <c r="AA22" s="4"/>
      <c r="AB22" s="4"/>
      <c r="AC22" s="4"/>
    </row>
    <row r="23" spans="1:30" ht="30" customHeight="1" x14ac:dyDescent="0.15">
      <c r="A23" s="18">
        <f t="shared" si="1"/>
        <v>36</v>
      </c>
      <c r="B23" s="40"/>
      <c r="C23" s="40"/>
      <c r="D23" s="40"/>
      <c r="E23" s="40"/>
      <c r="F23" s="41"/>
      <c r="G23" s="42"/>
      <c r="H23" s="41"/>
      <c r="I23" s="41"/>
      <c r="J23" s="41"/>
      <c r="K23" s="41"/>
      <c r="L23" s="41"/>
      <c r="M23" s="40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38">
        <f t="shared" si="0"/>
        <v>0</v>
      </c>
      <c r="Y23" s="8"/>
      <c r="Z23" s="8"/>
      <c r="AA23" s="8"/>
      <c r="AB23" s="8"/>
      <c r="AC23" s="8"/>
      <c r="AD23" s="8"/>
    </row>
    <row r="24" spans="1:30" ht="30" customHeight="1" x14ac:dyDescent="0.15">
      <c r="A24" s="18">
        <f t="shared" si="1"/>
        <v>37</v>
      </c>
      <c r="B24" s="40"/>
      <c r="C24" s="40"/>
      <c r="D24" s="40"/>
      <c r="E24" s="40"/>
      <c r="F24" s="41"/>
      <c r="G24" s="41"/>
      <c r="H24" s="41"/>
      <c r="I24" s="41"/>
      <c r="J24" s="41"/>
      <c r="K24" s="41"/>
      <c r="L24" s="41"/>
      <c r="M24" s="40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34">
        <f t="shared" si="0"/>
        <v>0</v>
      </c>
      <c r="Y24" s="4"/>
      <c r="Z24" s="4"/>
      <c r="AA24" s="4"/>
      <c r="AB24" s="4"/>
      <c r="AC24" s="4"/>
    </row>
    <row r="25" spans="1:30" ht="30" customHeight="1" x14ac:dyDescent="0.15">
      <c r="A25" s="18">
        <f t="shared" si="1"/>
        <v>38</v>
      </c>
      <c r="B25" s="40"/>
      <c r="C25" s="40"/>
      <c r="D25" s="40"/>
      <c r="E25" s="40"/>
      <c r="F25" s="41"/>
      <c r="G25" s="41"/>
      <c r="H25" s="41"/>
      <c r="I25" s="41"/>
      <c r="J25" s="41"/>
      <c r="K25" s="41"/>
      <c r="L25" s="41"/>
      <c r="M25" s="40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34">
        <f t="shared" si="0"/>
        <v>0</v>
      </c>
      <c r="Y25" s="4"/>
      <c r="Z25" s="4"/>
      <c r="AA25" s="4"/>
      <c r="AB25" s="4"/>
      <c r="AC25" s="4"/>
    </row>
    <row r="26" spans="1:30" ht="30" customHeight="1" x14ac:dyDescent="0.15">
      <c r="A26" s="18">
        <f t="shared" si="1"/>
        <v>39</v>
      </c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0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34">
        <f t="shared" si="0"/>
        <v>0</v>
      </c>
      <c r="Y26" s="4"/>
      <c r="Z26" s="4"/>
      <c r="AA26" s="4"/>
      <c r="AB26" s="4"/>
      <c r="AC26" s="4"/>
    </row>
    <row r="27" spans="1:30" ht="30" customHeight="1" thickBot="1" x14ac:dyDescent="0.2">
      <c r="A27" s="77">
        <f t="shared" si="1"/>
        <v>40</v>
      </c>
      <c r="B27" s="78"/>
      <c r="C27" s="78"/>
      <c r="D27" s="78"/>
      <c r="E27" s="78"/>
      <c r="F27" s="73"/>
      <c r="G27" s="73"/>
      <c r="H27" s="73"/>
      <c r="I27" s="73"/>
      <c r="J27" s="73"/>
      <c r="K27" s="73"/>
      <c r="L27" s="73"/>
      <c r="M27" s="78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>
        <f t="shared" si="0"/>
        <v>0</v>
      </c>
      <c r="Y27" s="4"/>
      <c r="Z27" s="4"/>
      <c r="AA27" s="4"/>
      <c r="AB27" s="4"/>
      <c r="AC27" s="4"/>
    </row>
    <row r="28" spans="1:30" ht="30" customHeight="1" thickBot="1" x14ac:dyDescent="0.2">
      <c r="A28" s="79" t="s">
        <v>39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1"/>
      <c r="W28" s="75">
        <f>SUM(X8:X27)+SUM('1-20'!X8:X27)</f>
        <v>0</v>
      </c>
      <c r="X28" s="76"/>
      <c r="Y28" s="4"/>
      <c r="Z28" s="4"/>
      <c r="AA28" s="4"/>
      <c r="AB28" s="4"/>
      <c r="AC28" s="4"/>
    </row>
    <row r="29" spans="1:30" ht="21" customHeight="1" x14ac:dyDescent="0.15">
      <c r="A29" s="20"/>
      <c r="B29" s="2"/>
      <c r="C29" s="2"/>
      <c r="D29" s="2"/>
      <c r="E29" s="2"/>
      <c r="F29" s="2"/>
      <c r="G29" s="2"/>
      <c r="H29" s="2"/>
      <c r="I29" s="2"/>
      <c r="J29" s="2"/>
      <c r="K29" s="2"/>
      <c r="L29" s="72" t="s">
        <v>34</v>
      </c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4"/>
      <c r="Z29" s="4"/>
      <c r="AA29" s="4"/>
      <c r="AB29" s="4"/>
      <c r="AC29" s="4"/>
    </row>
    <row r="30" spans="1:30" ht="19.5" x14ac:dyDescent="0.15">
      <c r="A30" s="20" t="str">
        <f>IF(O30=1,SUM(O$7:O30),"")</f>
        <v/>
      </c>
      <c r="B30" s="2"/>
      <c r="C30" s="2"/>
      <c r="D30" s="2"/>
      <c r="E30" s="2"/>
      <c r="F30" s="2"/>
      <c r="G30" s="61" t="s">
        <v>32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4"/>
      <c r="Z30" s="4"/>
      <c r="AA30" s="4"/>
      <c r="AB30" s="4"/>
      <c r="AC30" s="4"/>
    </row>
    <row r="31" spans="1:30" x14ac:dyDescent="0.15">
      <c r="A31" s="20"/>
      <c r="B31" s="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3"/>
    </row>
    <row r="32" spans="1:30" x14ac:dyDescent="0.15">
      <c r="A32" s="20"/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3"/>
    </row>
    <row r="33" spans="1:24" x14ac:dyDescent="0.15">
      <c r="A33" s="20"/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3"/>
    </row>
    <row r="34" spans="1:24" x14ac:dyDescent="0.15">
      <c r="A34" s="2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3"/>
    </row>
    <row r="35" spans="1:24" x14ac:dyDescent="0.15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3"/>
    </row>
    <row r="36" spans="1:24" x14ac:dyDescent="0.15">
      <c r="A36" s="2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3"/>
    </row>
    <row r="37" spans="1:24" x14ac:dyDescent="0.15">
      <c r="A37" s="2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3"/>
    </row>
    <row r="38" spans="1:24" x14ac:dyDescent="0.15">
      <c r="A38" s="2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3"/>
    </row>
    <row r="39" spans="1:24" x14ac:dyDescent="0.15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3"/>
    </row>
    <row r="40" spans="1:24" x14ac:dyDescent="0.15">
      <c r="A40" s="2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3"/>
    </row>
    <row r="41" spans="1:24" x14ac:dyDescent="0.15">
      <c r="A41" s="2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3"/>
    </row>
    <row r="42" spans="1:24" x14ac:dyDescent="0.15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3"/>
    </row>
    <row r="43" spans="1:24" x14ac:dyDescent="0.15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3"/>
    </row>
    <row r="44" spans="1:24" x14ac:dyDescent="0.15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3"/>
    </row>
    <row r="45" spans="1:24" x14ac:dyDescent="0.15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3"/>
    </row>
    <row r="46" spans="1:24" x14ac:dyDescent="0.15">
      <c r="A46" s="2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3"/>
    </row>
    <row r="47" spans="1:24" x14ac:dyDescent="0.15">
      <c r="A47" s="2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3"/>
    </row>
    <row r="48" spans="1:24" x14ac:dyDescent="0.15">
      <c r="A48" s="2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3"/>
    </row>
    <row r="49" spans="1:1" x14ac:dyDescent="0.15">
      <c r="A49" s="21"/>
    </row>
    <row r="50" spans="1:1" x14ac:dyDescent="0.15">
      <c r="A50" s="21"/>
    </row>
    <row r="51" spans="1:1" x14ac:dyDescent="0.15">
      <c r="A51" s="21"/>
    </row>
    <row r="52" spans="1:1" x14ac:dyDescent="0.15">
      <c r="A52" s="21" t="str">
        <f>IF(O52=1,SUM(O$7:O52),"")</f>
        <v/>
      </c>
    </row>
    <row r="53" spans="1:1" x14ac:dyDescent="0.15">
      <c r="A53" s="21" t="str">
        <f>IF(O53=1,SUM(O$7:O53),"")</f>
        <v/>
      </c>
    </row>
    <row r="54" spans="1:1" x14ac:dyDescent="0.15">
      <c r="A54" s="21" t="str">
        <f>IF(O54=1,SUM(O$7:O54),"")</f>
        <v/>
      </c>
    </row>
  </sheetData>
  <sheetProtection password="C70D" sheet="1" objects="1" scenarios="1" selectLockedCells="1"/>
  <mergeCells count="22">
    <mergeCell ref="A28:V28"/>
    <mergeCell ref="W28:X28"/>
    <mergeCell ref="L29:X29"/>
    <mergeCell ref="G30:X30"/>
    <mergeCell ref="H3:H6"/>
    <mergeCell ref="I3:I6"/>
    <mergeCell ref="J3:J6"/>
    <mergeCell ref="K3:K6"/>
    <mergeCell ref="L3:L6"/>
    <mergeCell ref="M3:M6"/>
    <mergeCell ref="B3:B6"/>
    <mergeCell ref="C3:C6"/>
    <mergeCell ref="D3:D6"/>
    <mergeCell ref="E3:E6"/>
    <mergeCell ref="F3:F6"/>
    <mergeCell ref="G3:G6"/>
    <mergeCell ref="A1:I1"/>
    <mergeCell ref="A2:B2"/>
    <mergeCell ref="C2:E2"/>
    <mergeCell ref="F2:L2"/>
    <mergeCell ref="M2:N2"/>
    <mergeCell ref="O2:X2"/>
  </mergeCells>
  <phoneticPr fontId="8"/>
  <dataValidations count="8">
    <dataValidation type="list" allowBlank="1" showInputMessage="1" showErrorMessage="1" sqref="O8:W27">
      <formula1>"1"</formula1>
    </dataValidation>
    <dataValidation type="list" allowBlank="1" showInputMessage="1" showErrorMessage="1" sqref="N7:N27">
      <formula1>"大,小,幼"</formula1>
    </dataValidation>
    <dataValidation type="list" allowBlank="1" showInputMessage="1" showErrorMessage="1" sqref="D8:D27">
      <formula1>"男,女"</formula1>
    </dataValidation>
    <dataValidation type="list" allowBlank="1" showInputMessage="1" showErrorMessage="1" sqref="L7:L27">
      <formula1>"〇,-"</formula1>
    </dataValidation>
    <dataValidation type="list" allowBlank="1" showInputMessage="1" showErrorMessage="1" sqref="F8:G27">
      <formula1>"1,2,3,4,5,6,7,8,9,10,11"</formula1>
    </dataValidation>
    <dataValidation type="list" allowBlank="1" showInputMessage="1" showErrorMessage="1" sqref="H8:I27">
      <formula1>"1,2,3,4"</formula1>
    </dataValidation>
    <dataValidation type="list" allowBlank="1" showInputMessage="1" showErrorMessage="1" sqref="J8:J27">
      <formula1>"未,信,浸"</formula1>
    </dataValidation>
    <dataValidation type="list" allowBlank="1" showInputMessage="1" showErrorMessage="1" sqref="K7:K27">
      <formula1>"S,A,T,B"</formula1>
    </dataValidation>
  </dataValidations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1-20</vt:lpstr>
      <vt:lpstr>21-40</vt:lpstr>
      <vt:lpstr>'1-20'!Print_Area</vt:lpstr>
      <vt:lpstr>'21-40'!Print_Area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FBBC-奉仕者</dc:creator>
  <cp:lastModifiedBy>Windows User</cp:lastModifiedBy>
  <cp:lastPrinted>2019-01-26T08:47:07Z</cp:lastPrinted>
  <dcterms:created xsi:type="dcterms:W3CDTF">2017-03-02T17:41:00Z</dcterms:created>
  <dcterms:modified xsi:type="dcterms:W3CDTF">2019-01-26T08:51:28Z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1041-10.1.0.5707</vt:lpwstr>
  </property>
</Properties>
</file>